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<sst xmlns="http://schemas.openxmlformats.org/spreadsheetml/2006/main" count="354" uniqueCount="175">
  <si>
    <t>Приложение №1</t>
  </si>
  <si>
    <t>к техническому заданию</t>
  </si>
  <si>
    <t>ЛОКАЛЬНЫЙ СМЕТНЫЙ РАСЧЕТ</t>
  </si>
  <si>
    <t>Устройство входного пандуса в подъезде жилого дома по ул. Кирова 10  в городе Югорске</t>
  </si>
  <si>
    <t>Составлена в ценах 2001 г.</t>
  </si>
  <si>
    <t xml:space="preserve"> </t>
  </si>
  <si>
    <t>Стоим.единицы, руб.</t>
  </si>
  <si>
    <t>Общая стоимость, руб.</t>
  </si>
  <si>
    <t>Затраты труда ра-</t>
  </si>
  <si>
    <t>№ / №</t>
  </si>
  <si>
    <t>Обоснование</t>
  </si>
  <si>
    <t xml:space="preserve"> Н а и м е н о в а н и е  р а б о т </t>
  </si>
  <si>
    <t>Кол - во</t>
  </si>
  <si>
    <t>Всего</t>
  </si>
  <si>
    <t>Экспл.</t>
  </si>
  <si>
    <t>Основной</t>
  </si>
  <si>
    <t>бочих, не занятых</t>
  </si>
  <si>
    <t>сметной</t>
  </si>
  <si>
    <t>и    з а т р а т</t>
  </si>
  <si>
    <t>машин</t>
  </si>
  <si>
    <t>Стоимость</t>
  </si>
  <si>
    <t>заработ-</t>
  </si>
  <si>
    <t>обслуживанием ме-</t>
  </si>
  <si>
    <t>п / п</t>
  </si>
  <si>
    <t>стоимости</t>
  </si>
  <si>
    <t>Основная</t>
  </si>
  <si>
    <t>в т.ч.</t>
  </si>
  <si>
    <t>мате-</t>
  </si>
  <si>
    <t>ной</t>
  </si>
  <si>
    <t>ханизмов, чел - час</t>
  </si>
  <si>
    <t>[ед. изм.]</t>
  </si>
  <si>
    <t>заработн.</t>
  </si>
  <si>
    <t>риалов</t>
  </si>
  <si>
    <t>платы</t>
  </si>
  <si>
    <t>Обслуживающих мех</t>
  </si>
  <si>
    <t>плата</t>
  </si>
  <si>
    <t>на един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</si>
  <si>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</si>
  <si>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</si>
  <si>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</si>
  <si>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</si>
  <si>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</si>
  <si>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</si>
  <si>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</si>
  <si>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</si>
  <si>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</si>
  <si>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</si>
  <si>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</si>
  <si>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</si>
  <si>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</si>
  <si>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</si>
  <si>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Раздел 1. Уличный пандус</t>
  </si>
  <si>
    <t xml:space="preserve">    1</t>
  </si>
  <si>
    <t>09-05-002-01</t>
  </si>
  <si>
    <t>Изготовление пандуса.
Электродуговая сварка при монтаже одноэтажных производственных зданий каркасов в целом
НР=95%,СП=85%</t>
  </si>
  <si>
    <t>0.02909
 [10 т]</t>
  </si>
  <si>
    <t xml:space="preserve">        2668,81
        1391,52</t>
  </si>
  <si>
    <t xml:space="preserve">    2</t>
  </si>
  <si>
    <t>101-1644</t>
  </si>
  <si>
    <t xml:space="preserve">Швеллеры № 10 сталь </t>
  </si>
  <si>
    <t>0.11008
 [т]</t>
  </si>
  <si>
    <t xml:space="preserve">    3</t>
  </si>
  <si>
    <t>101-1627       Применительно</t>
  </si>
  <si>
    <t>Сталь листовая t=3 мм.
Сталь листовая углеродистая обыкновенного качества  толщиной 4-6 мм</t>
  </si>
  <si>
    <t>0.18086
 [т]</t>
  </si>
  <si>
    <t xml:space="preserve">    4</t>
  </si>
  <si>
    <t>46-05-008-03</t>
  </si>
  <si>
    <t>Монтаж пандуса.
Монтаж мелких металлоконструкций массой до 10 кг
НР=116%,СП=70%</t>
  </si>
  <si>
    <t>0.2909
 [т]</t>
  </si>
  <si>
    <t xml:space="preserve">        2912,22
        2443,31</t>
  </si>
  <si>
    <t xml:space="preserve">    5</t>
  </si>
  <si>
    <t>Изготовление перил.
Электродуговая сварка при монтаже одноэтажных производственных зданий каркасов в целом
НР=95%,СП=85%</t>
  </si>
  <si>
    <t>0.00986
 [10 т]</t>
  </si>
  <si>
    <t xml:space="preserve">    6</t>
  </si>
  <si>
    <t>103-1492</t>
  </si>
  <si>
    <t>Трубы стальные квадратные (ГОСТ 8639-82) размером 42х42 мм, толщина стенки 4 мм</t>
  </si>
  <si>
    <t>34
 [м]</t>
  </si>
  <si>
    <t xml:space="preserve">    7</t>
  </si>
  <si>
    <t>Монтаж ограждения.
Монтаж мелких металлоконструкций массой до 10 кг
НР=116%,СП=70%</t>
  </si>
  <si>
    <t>0.0986
 [т]</t>
  </si>
  <si>
    <t xml:space="preserve">    8</t>
  </si>
  <si>
    <t>13-03-002-01</t>
  </si>
  <si>
    <t>Огрунтовка металлических поверхностей за один раз грунтовкой  
НР=95%,СП=70%</t>
  </si>
  <si>
    <t>0.2
 [100 м2]</t>
  </si>
  <si>
    <t xml:space="preserve">         717,38
         134,77</t>
  </si>
  <si>
    <t xml:space="preserve">          16,24
           0,30</t>
  </si>
  <si>
    <t xml:space="preserve">             3,25
             0,06</t>
  </si>
  <si>
    <t xml:space="preserve">           3,92
           0,01</t>
  </si>
  <si>
    <t xml:space="preserve">    9</t>
  </si>
  <si>
    <t>13-03-004-01</t>
  </si>
  <si>
    <t>Окраска металлических огрунтованных поверхностей эмалью  
НР=95%,СП=70%</t>
  </si>
  <si>
    <t xml:space="preserve">        2049,84
          79,26</t>
  </si>
  <si>
    <t xml:space="preserve">          26,19
           0,30</t>
  </si>
  <si>
    <t xml:space="preserve">             5,24
             0,06</t>
  </si>
  <si>
    <t xml:space="preserve">           2,78
           0,01</t>
  </si>
  <si>
    <t xml:space="preserve">   10</t>
  </si>
  <si>
    <t>11-01-037-07</t>
  </si>
  <si>
    <t>Устройство нескользящего синтетического покрытия.
Устройство покрытий из готовых ковров на комнату на клее  
НР=129%,СП=75%</t>
  </si>
  <si>
    <t>0.0768
 [100 м2]</t>
  </si>
  <si>
    <t xml:space="preserve">       16600,54
        1448,49</t>
  </si>
  <si>
    <t xml:space="preserve">          95,42
          12,18</t>
  </si>
  <si>
    <t xml:space="preserve">             7,33
             0,94</t>
  </si>
  <si>
    <t xml:space="preserve">          52,73
           0,35</t>
  </si>
  <si>
    <t xml:space="preserve">           4,05
           0,03</t>
  </si>
  <si>
    <t xml:space="preserve">   11</t>
  </si>
  <si>
    <t>101-2158</t>
  </si>
  <si>
    <t>Ковровые покрытия
V=-102*0.0384</t>
  </si>
  <si>
    <t>-3.9168
 [м2]</t>
  </si>
  <si>
    <t xml:space="preserve">   12</t>
  </si>
  <si>
    <t>Прайс-лист</t>
  </si>
  <si>
    <t>Рулонные прорезиненные покрытия Teping или эквивалент</t>
  </si>
  <si>
    <t>7.68
 [м2]</t>
  </si>
  <si>
    <t>Итого по разделу</t>
  </si>
  <si>
    <t xml:space="preserve">           192,37
             1,06</t>
  </si>
  <si>
    <t xml:space="preserve">          39,77
           0,03</t>
  </si>
  <si>
    <t>Накладные расходы [Н43=95% по поз.1,5,8-9, Н43=116% по поз.4,7, Н43=129% по поз.10]</t>
  </si>
  <si>
    <t>Итого с учетом накладных расходов</t>
  </si>
  <si>
    <t>Сметная прибыль [Н49=85% по поз.1,5, Н49=70% по поз.4,7-9, Н49=75% по поз.10]</t>
  </si>
  <si>
    <t>Всего по разделу</t>
  </si>
  <si>
    <t>Нормативная трудоемкость по разделу</t>
  </si>
  <si>
    <t>Сметная зарплата по разделу</t>
  </si>
  <si>
    <t>Раздел 2. Подъездный пандус</t>
  </si>
  <si>
    <t xml:space="preserve">   13</t>
  </si>
  <si>
    <t>0.0056
 [10 т]</t>
  </si>
  <si>
    <t xml:space="preserve">   14</t>
  </si>
  <si>
    <t>Сталь листовая t=2,5 мм.
Сталь листовая углеродистая обыкновенного качества  толщиной 4-6 мм</t>
  </si>
  <si>
    <t>0.03926
 [т]</t>
  </si>
  <si>
    <t xml:space="preserve">   15</t>
  </si>
  <si>
    <t>103-0051</t>
  </si>
  <si>
    <t>Трубы стальные сварные водогазопроводные с резьбой оцинкованные обыкновенные, диаметр условного прохода 25 мм, толщина стенки 3,2 мм</t>
  </si>
  <si>
    <t>12
 [м]</t>
  </si>
  <si>
    <t xml:space="preserve">   16</t>
  </si>
  <si>
    <t>0.056
 [т]</t>
  </si>
  <si>
    <t xml:space="preserve">   17</t>
  </si>
  <si>
    <t>201-8055</t>
  </si>
  <si>
    <t>Шарниры</t>
  </si>
  <si>
    <t>0.002
 [т]</t>
  </si>
  <si>
    <t xml:space="preserve">   18</t>
  </si>
  <si>
    <t>Установка щеколды.
Монтаж мелких металлоконструкций массой до 10 кг
НР=116%,СП=70%</t>
  </si>
  <si>
    <t>0.001
 [т]</t>
  </si>
  <si>
    <t xml:space="preserve">   19</t>
  </si>
  <si>
    <t>101-2005</t>
  </si>
  <si>
    <t>Щеколды</t>
  </si>
  <si>
    <t>1
 [комплект]</t>
  </si>
  <si>
    <t xml:space="preserve">   20</t>
  </si>
  <si>
    <t>0.00204
 [10 т]</t>
  </si>
  <si>
    <t xml:space="preserve">   21</t>
  </si>
  <si>
    <t>7
 [м]</t>
  </si>
  <si>
    <t xml:space="preserve">   22</t>
  </si>
  <si>
    <t>Монтаж перил.
Монтаж мелких металлоконструкций массой до 10 кг
НР=116%,СП=70%</t>
  </si>
  <si>
    <t>0.0204
 [т]</t>
  </si>
  <si>
    <t xml:space="preserve">   23</t>
  </si>
  <si>
    <t>Огрунтовка металлических поверхностей за один раз грунтовкой 
НР=95%,СП=70%</t>
  </si>
  <si>
    <t>0.056
 [100 м2]</t>
  </si>
  <si>
    <t xml:space="preserve">             0,91
             0,02</t>
  </si>
  <si>
    <t xml:space="preserve">   24</t>
  </si>
  <si>
    <t>Окраска металлических огрунтованных поверхностей эмалью 
НР=95%,СП=70%</t>
  </si>
  <si>
    <t xml:space="preserve">             1,47
             0,02</t>
  </si>
  <si>
    <t xml:space="preserve">            37,39
             0,04</t>
  </si>
  <si>
    <t>Накладные расходы [Н43=95% по поз.13,20,23-24, Н43=116% по поз.16,18,22]</t>
  </si>
  <si>
    <t>Сметная прибыль [Н49=85% по поз.13,20, Н49=70% по поз.16,18,22-24]</t>
  </si>
  <si>
    <t xml:space="preserve">Итого в ценах 2001 г. </t>
  </si>
  <si>
    <t xml:space="preserve">           229,76
             1,10</t>
  </si>
  <si>
    <t xml:space="preserve">          46,97
           0,03</t>
  </si>
  <si>
    <t>Накладные расходы</t>
  </si>
  <si>
    <t>Сметная прибыль</t>
  </si>
  <si>
    <t>В том числе, строительные работы (ремонтно-строительные)</t>
  </si>
  <si>
    <t xml:space="preserve">           193,60
             1,10</t>
  </si>
  <si>
    <t xml:space="preserve">          45,31
           0,03</t>
  </si>
  <si>
    <t>В том числе, металлоконструкции</t>
  </si>
  <si>
    <t>Нормативная трудоемкость</t>
  </si>
  <si>
    <t>Сметная зарплата</t>
  </si>
  <si>
    <t>Индекс перевода в текущие цены к=3,90</t>
  </si>
  <si>
    <t>Средства на покрытие затрат по уплате НДС 18%</t>
  </si>
  <si>
    <t>Всего по смете в текущих ценах с НДС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</si>
</sst>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"/>
    <numFmt numFmtId="167" formatCode="#,##0.00"/>
  </numFmts>
  <fonts count="8">
    <font>
      <sz val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right" vertical="center"/>
    </xf>
    <xf numFmtId="164" fontId="1" fillId="0" borderId="0" xfId="0" applyFont="1" applyAlignment="1">
      <alignment vertical="top"/>
    </xf>
    <xf numFmtId="164" fontId="4" fillId="0" borderId="0" xfId="0" applyFont="1" applyAlignment="1">
      <alignment horizontal="left"/>
    </xf>
    <xf numFmtId="164" fontId="0" fillId="0" borderId="0" xfId="0" applyAlignment="1">
      <alignment vertical="top"/>
    </xf>
    <xf numFmtId="164" fontId="0" fillId="0" borderId="0" xfId="0" applyBorder="1" applyAlignment="1">
      <alignment horizontal="left" vertical="top"/>
    </xf>
    <xf numFmtId="164" fontId="5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0" borderId="6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 horizontal="center" vertical="top" wrapText="1"/>
    </xf>
    <xf numFmtId="164" fontId="0" fillId="0" borderId="6" xfId="0" applyFont="1" applyBorder="1" applyAlignment="1">
      <alignment horizontal="center" vertical="top"/>
    </xf>
    <xf numFmtId="164" fontId="0" fillId="0" borderId="8" xfId="0" applyBorder="1" applyAlignment="1">
      <alignment/>
    </xf>
    <xf numFmtId="164" fontId="0" fillId="0" borderId="7" xfId="0" applyBorder="1" applyAlignment="1">
      <alignment/>
    </xf>
    <xf numFmtId="164" fontId="0" fillId="0" borderId="9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0" fillId="2" borderId="4" xfId="0" applyFont="1" applyFill="1" applyBorder="1" applyAlignment="1">
      <alignment horizontal="center" vertical="center"/>
    </xf>
    <xf numFmtId="164" fontId="0" fillId="0" borderId="9" xfId="0" applyFont="1" applyBorder="1" applyAlignment="1">
      <alignment horizontal="center" vertical="top"/>
    </xf>
    <xf numFmtId="164" fontId="7" fillId="0" borderId="0" xfId="0" applyFont="1" applyBorder="1" applyAlignment="1">
      <alignment horizontal="left"/>
    </xf>
    <xf numFmtId="164" fontId="0" fillId="0" borderId="0" xfId="0" applyFont="1" applyAlignment="1">
      <alignment horizontal="center" vertical="top"/>
    </xf>
    <xf numFmtId="164" fontId="0" fillId="0" borderId="0" xfId="0" applyFont="1" applyAlignment="1">
      <alignment vertical="top" wrapText="1"/>
    </xf>
    <xf numFmtId="164" fontId="0" fillId="0" borderId="0" xfId="0" applyFont="1" applyAlignment="1">
      <alignment horizontal="left" vertical="top" wrapText="1"/>
    </xf>
    <xf numFmtId="164" fontId="0" fillId="0" borderId="0" xfId="0" applyFont="1" applyAlignment="1">
      <alignment horizontal="center" vertical="top" wrapText="1"/>
    </xf>
    <xf numFmtId="164" fontId="0" fillId="0" borderId="0" xfId="0" applyFont="1" applyAlignment="1">
      <alignment horizontal="right" vertical="top" wrapText="1"/>
    </xf>
    <xf numFmtId="166" fontId="0" fillId="0" borderId="0" xfId="0" applyNumberForma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horizontal="left" vertical="top" wrapText="1"/>
    </xf>
    <xf numFmtId="164" fontId="0" fillId="0" borderId="0" xfId="0" applyAlignment="1">
      <alignment horizontal="right"/>
    </xf>
    <xf numFmtId="164" fontId="0" fillId="0" borderId="0" xfId="0" applyBorder="1" applyAlignment="1">
      <alignment/>
    </xf>
    <xf numFmtId="164" fontId="0" fillId="0" borderId="11" xfId="0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10" zoomScaleNormal="110" workbookViewId="0" topLeftCell="A1">
      <selection activeCell="C49" sqref="C49"/>
    </sheetView>
  </sheetViews>
  <sheetFormatPr defaultColWidth="10.66015625" defaultRowHeight="11.25"/>
  <cols>
    <col min="1" max="1" width="6.5" style="1" customWidth="1"/>
    <col min="2" max="2" width="15.16015625" style="1" customWidth="1"/>
    <col min="3" max="3" width="27.83203125" style="1" customWidth="1"/>
    <col min="4" max="4" width="10.33203125" style="1" customWidth="1"/>
    <col min="5" max="5" width="12" style="1" customWidth="1"/>
    <col min="6" max="6" width="12.33203125" style="1" customWidth="1"/>
    <col min="7" max="7" width="12.5" style="1" customWidth="1"/>
    <col min="8" max="8" width="15.66015625" style="1" customWidth="1"/>
    <col min="9" max="10" width="15" style="1" customWidth="1"/>
    <col min="11" max="11" width="14.5" style="1" customWidth="1"/>
    <col min="12" max="12" width="12.5" style="1" customWidth="1"/>
    <col min="13" max="13" width="13.5" style="1" customWidth="1"/>
    <col min="14" max="16384" width="10.33203125" style="1" customWidth="1"/>
  </cols>
  <sheetData>
    <row r="1" spans="1:13" s="4" customFormat="1" ht="15.75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  <c r="K1" s="3"/>
      <c r="L1" s="3"/>
      <c r="M1" s="3"/>
    </row>
    <row r="2" spans="1:13" s="4" customFormat="1" ht="15.75">
      <c r="A2" s="5"/>
      <c r="B2" s="6"/>
      <c r="C2" s="6"/>
      <c r="D2" s="7"/>
      <c r="E2" s="7"/>
      <c r="F2" s="7"/>
      <c r="G2" s="6"/>
      <c r="H2" s="6"/>
      <c r="I2" s="6"/>
      <c r="J2" s="8" t="s">
        <v>1</v>
      </c>
      <c r="K2" s="8"/>
      <c r="L2" s="8"/>
      <c r="M2" s="8"/>
    </row>
    <row r="3" spans="1:13" ht="11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 customHeight="1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8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2" ht="11.25">
      <c r="A7" s="1" t="s">
        <v>4</v>
      </c>
      <c r="I7" s="12"/>
      <c r="J7" s="12"/>
      <c r="K7" s="12"/>
      <c r="L7" s="13"/>
    </row>
    <row r="8" spans="1:13" ht="11.25" customHeight="1">
      <c r="A8" s="14"/>
      <c r="B8" s="15"/>
      <c r="C8" s="16" t="s">
        <v>5</v>
      </c>
      <c r="D8" s="15"/>
      <c r="E8" s="17" t="s">
        <v>6</v>
      </c>
      <c r="F8" s="17"/>
      <c r="G8" s="17"/>
      <c r="H8" s="17" t="s">
        <v>7</v>
      </c>
      <c r="I8" s="17"/>
      <c r="J8" s="17"/>
      <c r="K8" s="17"/>
      <c r="L8" s="16" t="s">
        <v>8</v>
      </c>
      <c r="M8" s="16"/>
    </row>
    <row r="9" spans="1:13" ht="11.25">
      <c r="A9" s="18" t="s">
        <v>9</v>
      </c>
      <c r="B9" s="19" t="s">
        <v>10</v>
      </c>
      <c r="C9" s="19" t="s">
        <v>11</v>
      </c>
      <c r="D9" s="19" t="s">
        <v>12</v>
      </c>
      <c r="E9" s="20" t="s">
        <v>13</v>
      </c>
      <c r="F9" s="19" t="s">
        <v>14</v>
      </c>
      <c r="G9" s="21"/>
      <c r="H9" s="21"/>
      <c r="I9" s="19" t="s">
        <v>15</v>
      </c>
      <c r="J9" s="19" t="s">
        <v>14</v>
      </c>
      <c r="K9" s="21"/>
      <c r="L9" s="19" t="s">
        <v>16</v>
      </c>
      <c r="M9" s="19"/>
    </row>
    <row r="10" spans="1:13" ht="11.25">
      <c r="A10" s="22"/>
      <c r="B10" s="19" t="s">
        <v>17</v>
      </c>
      <c r="C10" s="19" t="s">
        <v>18</v>
      </c>
      <c r="D10" s="20"/>
      <c r="E10" s="20"/>
      <c r="F10" s="20" t="s">
        <v>19</v>
      </c>
      <c r="G10" s="23" t="s">
        <v>20</v>
      </c>
      <c r="H10" s="21"/>
      <c r="I10" s="19" t="s">
        <v>21</v>
      </c>
      <c r="J10" s="20" t="s">
        <v>19</v>
      </c>
      <c r="K10" s="23" t="s">
        <v>20</v>
      </c>
      <c r="L10" s="19" t="s">
        <v>22</v>
      </c>
      <c r="M10" s="19"/>
    </row>
    <row r="11" spans="1:13" ht="11.25">
      <c r="A11" s="18" t="s">
        <v>23</v>
      </c>
      <c r="B11" s="19" t="s">
        <v>24</v>
      </c>
      <c r="C11" s="19"/>
      <c r="D11" s="19"/>
      <c r="E11" s="21" t="s">
        <v>25</v>
      </c>
      <c r="F11" s="19" t="s">
        <v>26</v>
      </c>
      <c r="G11" s="24" t="s">
        <v>27</v>
      </c>
      <c r="H11" s="19" t="s">
        <v>13</v>
      </c>
      <c r="I11" s="19" t="s">
        <v>28</v>
      </c>
      <c r="J11" s="19" t="s">
        <v>26</v>
      </c>
      <c r="K11" s="24" t="s">
        <v>27</v>
      </c>
      <c r="L11" s="20" t="s">
        <v>29</v>
      </c>
      <c r="M11" s="20"/>
    </row>
    <row r="12" spans="1:13" ht="11.25">
      <c r="A12" s="22"/>
      <c r="B12" s="21"/>
      <c r="C12" s="21"/>
      <c r="D12" s="24" t="s">
        <v>30</v>
      </c>
      <c r="E12" s="19" t="s">
        <v>31</v>
      </c>
      <c r="F12" s="19" t="s">
        <v>31</v>
      </c>
      <c r="G12" s="24" t="s">
        <v>32</v>
      </c>
      <c r="H12" s="21"/>
      <c r="I12" s="19" t="s">
        <v>33</v>
      </c>
      <c r="J12" s="19" t="s">
        <v>31</v>
      </c>
      <c r="K12" s="24" t="s">
        <v>32</v>
      </c>
      <c r="L12" s="20" t="s">
        <v>34</v>
      </c>
      <c r="M12" s="20"/>
    </row>
    <row r="13" spans="1:13" ht="11.25">
      <c r="A13" s="25"/>
      <c r="B13" s="26"/>
      <c r="C13" s="26"/>
      <c r="D13" s="26"/>
      <c r="E13" s="20" t="s">
        <v>35</v>
      </c>
      <c r="F13" s="20" t="s">
        <v>35</v>
      </c>
      <c r="G13" s="26"/>
      <c r="H13" s="21"/>
      <c r="I13" s="26"/>
      <c r="J13" s="20" t="s">
        <v>33</v>
      </c>
      <c r="K13" s="21"/>
      <c r="L13" s="20" t="s">
        <v>36</v>
      </c>
      <c r="M13" s="20" t="s">
        <v>37</v>
      </c>
    </row>
    <row r="14" spans="1:13" ht="11.25" customHeight="1">
      <c r="A14" s="27" t="s">
        <v>38</v>
      </c>
      <c r="B14" s="17" t="s">
        <v>39</v>
      </c>
      <c r="C14" s="28" t="s">
        <v>40</v>
      </c>
      <c r="D14" s="27" t="s">
        <v>41</v>
      </c>
      <c r="E14" s="17" t="s">
        <v>42</v>
      </c>
      <c r="F14" s="17" t="s">
        <v>43</v>
      </c>
      <c r="G14" s="29" t="s">
        <v>44</v>
      </c>
      <c r="H14" s="17" t="s">
        <v>45</v>
      </c>
      <c r="I14" s="17" t="s">
        <v>46</v>
      </c>
      <c r="J14" s="17" t="s">
        <v>47</v>
      </c>
      <c r="K14" s="30" t="s">
        <v>48</v>
      </c>
      <c r="L14" s="17" t="s">
        <v>49</v>
      </c>
      <c r="M14" s="30" t="s">
        <v>50</v>
      </c>
    </row>
    <row r="16" spans="1:12" ht="11.25">
      <c r="A16" s="31" t="s">
        <v>51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3" ht="71.25" customHeight="1">
      <c r="A17" s="32" t="s">
        <v>52</v>
      </c>
      <c r="B17" s="33" t="s">
        <v>53</v>
      </c>
      <c r="C17" s="34" t="s">
        <v>54</v>
      </c>
      <c r="D17" s="35" t="s">
        <v>55</v>
      </c>
      <c r="E17" s="36" t="s">
        <v>56</v>
      </c>
      <c r="F17" s="37">
        <v>776.17</v>
      </c>
      <c r="G17" s="37">
        <v>501.12</v>
      </c>
      <c r="H17" s="37">
        <v>77.64</v>
      </c>
      <c r="I17" s="37">
        <v>40.48</v>
      </c>
      <c r="J17" s="37">
        <v>22.58</v>
      </c>
      <c r="K17" s="37">
        <v>14.58</v>
      </c>
      <c r="L17" s="37">
        <v>35.79</v>
      </c>
      <c r="M17" s="37">
        <v>1.04</v>
      </c>
    </row>
    <row r="18" spans="1:13" ht="21.75">
      <c r="A18" s="32" t="s">
        <v>57</v>
      </c>
      <c r="B18" s="33" t="s">
        <v>58</v>
      </c>
      <c r="C18" s="34" t="s">
        <v>59</v>
      </c>
      <c r="D18" s="35" t="s">
        <v>60</v>
      </c>
      <c r="E18" s="37">
        <v>7864.8</v>
      </c>
      <c r="F18" s="38" t="s">
        <v>5</v>
      </c>
      <c r="G18" s="37">
        <v>7864.8</v>
      </c>
      <c r="H18" s="37">
        <v>865.76</v>
      </c>
      <c r="I18" s="38" t="s">
        <v>5</v>
      </c>
      <c r="J18" s="38" t="s">
        <v>5</v>
      </c>
      <c r="K18" s="37">
        <v>865.76</v>
      </c>
      <c r="L18" s="38" t="s">
        <v>5</v>
      </c>
      <c r="M18" s="38" t="s">
        <v>5</v>
      </c>
    </row>
    <row r="19" spans="1:13" ht="45.75" customHeight="1">
      <c r="A19" s="32" t="s">
        <v>61</v>
      </c>
      <c r="B19" s="33" t="s">
        <v>62</v>
      </c>
      <c r="C19" s="34" t="s">
        <v>63</v>
      </c>
      <c r="D19" s="35" t="s">
        <v>64</v>
      </c>
      <c r="E19" s="37">
        <v>6800.35</v>
      </c>
      <c r="F19" s="38" t="s">
        <v>5</v>
      </c>
      <c r="G19" s="37">
        <v>6800.35</v>
      </c>
      <c r="H19" s="39">
        <v>1229.91</v>
      </c>
      <c r="I19" s="38" t="s">
        <v>5</v>
      </c>
      <c r="J19" s="38" t="s">
        <v>5</v>
      </c>
      <c r="K19" s="39">
        <v>1229.91</v>
      </c>
      <c r="L19" s="38" t="s">
        <v>5</v>
      </c>
      <c r="M19" s="38" t="s">
        <v>5</v>
      </c>
    </row>
    <row r="20" spans="1:13" ht="59.25" customHeight="1">
      <c r="A20" s="32" t="s">
        <v>65</v>
      </c>
      <c r="B20" s="33" t="s">
        <v>66</v>
      </c>
      <c r="C20" s="34" t="s">
        <v>67</v>
      </c>
      <c r="D20" s="35" t="s">
        <v>68</v>
      </c>
      <c r="E20" s="36" t="s">
        <v>69</v>
      </c>
      <c r="F20" s="37">
        <v>375.67</v>
      </c>
      <c r="G20" s="37">
        <v>93.24</v>
      </c>
      <c r="H20" s="37">
        <v>847.16</v>
      </c>
      <c r="I20" s="37">
        <v>710.76</v>
      </c>
      <c r="J20" s="37">
        <v>109.28</v>
      </c>
      <c r="K20" s="37">
        <v>27.12</v>
      </c>
      <c r="L20" s="37">
        <v>84.69</v>
      </c>
      <c r="M20" s="37">
        <v>24.64</v>
      </c>
    </row>
    <row r="21" spans="1:13" ht="65.25" customHeight="1">
      <c r="A21" s="32" t="s">
        <v>70</v>
      </c>
      <c r="B21" s="33" t="s">
        <v>53</v>
      </c>
      <c r="C21" s="34" t="s">
        <v>71</v>
      </c>
      <c r="D21" s="35" t="s">
        <v>72</v>
      </c>
      <c r="E21" s="36" t="s">
        <v>56</v>
      </c>
      <c r="F21" s="37">
        <v>776.17</v>
      </c>
      <c r="G21" s="37">
        <v>501.12</v>
      </c>
      <c r="H21" s="37">
        <v>26.31</v>
      </c>
      <c r="I21" s="37">
        <v>13.72</v>
      </c>
      <c r="J21" s="37">
        <v>7.65</v>
      </c>
      <c r="K21" s="37">
        <v>4.94</v>
      </c>
      <c r="L21" s="37">
        <v>35.79</v>
      </c>
      <c r="M21" s="37">
        <v>0.35</v>
      </c>
    </row>
    <row r="22" spans="1:13" ht="45">
      <c r="A22" s="32" t="s">
        <v>73</v>
      </c>
      <c r="B22" s="33" t="s">
        <v>74</v>
      </c>
      <c r="C22" s="34" t="s">
        <v>75</v>
      </c>
      <c r="D22" s="35" t="s">
        <v>76</v>
      </c>
      <c r="E22" s="37">
        <v>68.12</v>
      </c>
      <c r="F22" s="38" t="s">
        <v>5</v>
      </c>
      <c r="G22" s="37">
        <v>68.12</v>
      </c>
      <c r="H22" s="39">
        <v>2316.08</v>
      </c>
      <c r="I22" s="38" t="s">
        <v>5</v>
      </c>
      <c r="J22" s="38" t="s">
        <v>5</v>
      </c>
      <c r="K22" s="39">
        <v>2316.08</v>
      </c>
      <c r="L22" s="38" t="s">
        <v>5</v>
      </c>
      <c r="M22" s="38" t="s">
        <v>5</v>
      </c>
    </row>
    <row r="23" spans="1:13" ht="56.25">
      <c r="A23" s="32" t="s">
        <v>77</v>
      </c>
      <c r="B23" s="33" t="s">
        <v>66</v>
      </c>
      <c r="C23" s="34" t="s">
        <v>78</v>
      </c>
      <c r="D23" s="35" t="s">
        <v>79</v>
      </c>
      <c r="E23" s="36" t="s">
        <v>69</v>
      </c>
      <c r="F23" s="37">
        <v>375.67</v>
      </c>
      <c r="G23" s="37">
        <v>93.24</v>
      </c>
      <c r="H23" s="37">
        <v>287.14</v>
      </c>
      <c r="I23" s="37">
        <v>240.91</v>
      </c>
      <c r="J23" s="37">
        <v>37.04</v>
      </c>
      <c r="K23" s="37">
        <v>9.19</v>
      </c>
      <c r="L23" s="37">
        <v>84.69</v>
      </c>
      <c r="M23" s="37">
        <v>8.35</v>
      </c>
    </row>
    <row r="24" spans="1:13" ht="42.75">
      <c r="A24" s="32" t="s">
        <v>80</v>
      </c>
      <c r="B24" s="33" t="s">
        <v>81</v>
      </c>
      <c r="C24" s="34" t="s">
        <v>82</v>
      </c>
      <c r="D24" s="35" t="s">
        <v>83</v>
      </c>
      <c r="E24" s="36" t="s">
        <v>84</v>
      </c>
      <c r="F24" s="36" t="s">
        <v>85</v>
      </c>
      <c r="G24" s="37">
        <v>566.37</v>
      </c>
      <c r="H24" s="37">
        <v>143.47</v>
      </c>
      <c r="I24" s="37">
        <v>26.95</v>
      </c>
      <c r="J24" s="36" t="s">
        <v>86</v>
      </c>
      <c r="K24" s="37">
        <v>113.27</v>
      </c>
      <c r="L24" s="36" t="s">
        <v>87</v>
      </c>
      <c r="M24" s="37">
        <v>0.78</v>
      </c>
    </row>
    <row r="25" spans="1:13" ht="42.75">
      <c r="A25" s="32" t="s">
        <v>88</v>
      </c>
      <c r="B25" s="33" t="s">
        <v>89</v>
      </c>
      <c r="C25" s="34" t="s">
        <v>90</v>
      </c>
      <c r="D25" s="35" t="s">
        <v>83</v>
      </c>
      <c r="E25" s="36" t="s">
        <v>91</v>
      </c>
      <c r="F25" s="36" t="s">
        <v>92</v>
      </c>
      <c r="G25" s="37">
        <v>1944.39</v>
      </c>
      <c r="H25" s="37">
        <v>409.97</v>
      </c>
      <c r="I25" s="37">
        <v>15.85</v>
      </c>
      <c r="J25" s="36" t="s">
        <v>93</v>
      </c>
      <c r="K25" s="37">
        <v>388.88</v>
      </c>
      <c r="L25" s="36" t="s">
        <v>94</v>
      </c>
      <c r="M25" s="37">
        <v>0.56</v>
      </c>
    </row>
    <row r="26" spans="1:13" ht="69.75" customHeight="1">
      <c r="A26" s="32" t="s">
        <v>95</v>
      </c>
      <c r="B26" s="33" t="s">
        <v>96</v>
      </c>
      <c r="C26" s="34" t="s">
        <v>97</v>
      </c>
      <c r="D26" s="35" t="s">
        <v>98</v>
      </c>
      <c r="E26" s="36" t="s">
        <v>99</v>
      </c>
      <c r="F26" s="36" t="s">
        <v>100</v>
      </c>
      <c r="G26" s="37">
        <v>15056.63</v>
      </c>
      <c r="H26" s="39">
        <v>1274.92</v>
      </c>
      <c r="I26" s="37">
        <v>111.24</v>
      </c>
      <c r="J26" s="36" t="s">
        <v>101</v>
      </c>
      <c r="K26" s="39">
        <v>1156.35</v>
      </c>
      <c r="L26" s="36" t="s">
        <v>102</v>
      </c>
      <c r="M26" s="36" t="s">
        <v>103</v>
      </c>
    </row>
    <row r="27" spans="1:13" ht="22.5">
      <c r="A27" s="32" t="s">
        <v>104</v>
      </c>
      <c r="B27" s="33" t="s">
        <v>105</v>
      </c>
      <c r="C27" s="34" t="s">
        <v>106</v>
      </c>
      <c r="D27" s="35" t="s">
        <v>107</v>
      </c>
      <c r="E27" s="37">
        <v>139.38</v>
      </c>
      <c r="F27" s="38" t="s">
        <v>5</v>
      </c>
      <c r="G27" s="37">
        <v>139.38</v>
      </c>
      <c r="H27" s="37">
        <v>-545.92</v>
      </c>
      <c r="I27" s="38" t="s">
        <v>5</v>
      </c>
      <c r="J27" s="38" t="s">
        <v>5</v>
      </c>
      <c r="K27" s="37">
        <v>-545.92</v>
      </c>
      <c r="L27" s="38" t="s">
        <v>5</v>
      </c>
      <c r="M27" s="38" t="s">
        <v>5</v>
      </c>
    </row>
    <row r="28" spans="1:13" ht="32.25">
      <c r="A28" s="32" t="s">
        <v>108</v>
      </c>
      <c r="B28" s="33" t="s">
        <v>109</v>
      </c>
      <c r="C28" s="34" t="s">
        <v>110</v>
      </c>
      <c r="D28" s="35" t="s">
        <v>111</v>
      </c>
      <c r="E28" s="37">
        <v>130.81</v>
      </c>
      <c r="F28" s="38" t="s">
        <v>5</v>
      </c>
      <c r="G28" s="37">
        <v>130.81</v>
      </c>
      <c r="H28" s="39">
        <v>1004.62</v>
      </c>
      <c r="I28" s="38" t="s">
        <v>5</v>
      </c>
      <c r="J28" s="38" t="s">
        <v>5</v>
      </c>
      <c r="K28" s="39">
        <v>1004.62</v>
      </c>
      <c r="L28" s="38" t="s">
        <v>5</v>
      </c>
      <c r="M28" s="38" t="s">
        <v>5</v>
      </c>
    </row>
    <row r="30" spans="1:13" ht="21.75" customHeight="1">
      <c r="A30" s="40" t="s">
        <v>112</v>
      </c>
      <c r="B30" s="40"/>
      <c r="C30" s="40"/>
      <c r="D30" s="40"/>
      <c r="E30" s="40"/>
      <c r="F30" s="40"/>
      <c r="G30" s="40"/>
      <c r="H30" s="39">
        <v>7937.06</v>
      </c>
      <c r="I30" s="39">
        <v>1159.91</v>
      </c>
      <c r="J30" s="36" t="s">
        <v>113</v>
      </c>
      <c r="K30" s="39">
        <v>6584.78</v>
      </c>
      <c r="M30" s="36" t="s">
        <v>114</v>
      </c>
    </row>
    <row r="31" spans="1:13" ht="24.75" customHeight="1">
      <c r="A31" s="41" t="s">
        <v>115</v>
      </c>
      <c r="B31" s="41"/>
      <c r="C31" s="41"/>
      <c r="D31" s="41"/>
      <c r="E31" s="41"/>
      <c r="F31" s="41"/>
      <c r="G31" s="41"/>
      <c r="H31" s="39">
        <v>1340.91</v>
      </c>
      <c r="I31" s="38" t="s">
        <v>5</v>
      </c>
      <c r="J31" s="38" t="s">
        <v>5</v>
      </c>
      <c r="K31" s="38" t="s">
        <v>5</v>
      </c>
      <c r="M31" s="38" t="s">
        <v>5</v>
      </c>
    </row>
    <row r="32" spans="1:13" ht="21.75" customHeight="1">
      <c r="A32" s="40" t="s">
        <v>116</v>
      </c>
      <c r="B32" s="40"/>
      <c r="C32" s="40"/>
      <c r="D32" s="40"/>
      <c r="E32" s="40"/>
      <c r="F32" s="40"/>
      <c r="G32" s="40"/>
      <c r="H32" s="39">
        <v>9277.97</v>
      </c>
      <c r="I32" s="39">
        <v>1159.91</v>
      </c>
      <c r="J32" s="36" t="s">
        <v>113</v>
      </c>
      <c r="K32" s="39">
        <v>6584.78</v>
      </c>
      <c r="M32" s="36" t="s">
        <v>114</v>
      </c>
    </row>
    <row r="33" spans="1:13" ht="25.5" customHeight="1">
      <c r="A33" s="40" t="s">
        <v>117</v>
      </c>
      <c r="B33" s="40"/>
      <c r="C33" s="40"/>
      <c r="D33" s="40"/>
      <c r="E33" s="40"/>
      <c r="F33" s="40"/>
      <c r="G33" s="40"/>
      <c r="H33" s="37">
        <v>826.43</v>
      </c>
      <c r="I33" s="38" t="s">
        <v>5</v>
      </c>
      <c r="J33" s="38" t="s">
        <v>5</v>
      </c>
      <c r="K33" s="38" t="s">
        <v>5</v>
      </c>
      <c r="M33" s="38" t="s">
        <v>5</v>
      </c>
    </row>
    <row r="34" spans="1:13" ht="21.75" customHeight="1">
      <c r="A34" s="40" t="s">
        <v>118</v>
      </c>
      <c r="B34" s="40"/>
      <c r="C34" s="40"/>
      <c r="D34" s="40"/>
      <c r="E34" s="40"/>
      <c r="F34" s="40"/>
      <c r="G34" s="40"/>
      <c r="H34" s="39">
        <v>10104.4</v>
      </c>
      <c r="I34" s="39">
        <v>1159.91</v>
      </c>
      <c r="J34" s="36" t="s">
        <v>113</v>
      </c>
      <c r="K34" s="39">
        <v>6584.78</v>
      </c>
      <c r="M34" s="36" t="s">
        <v>114</v>
      </c>
    </row>
    <row r="35" spans="1:13" ht="11.25" customHeight="1">
      <c r="A35" s="40" t="s">
        <v>119</v>
      </c>
      <c r="B35" s="40"/>
      <c r="C35" s="40"/>
      <c r="D35" s="40"/>
      <c r="E35" s="40"/>
      <c r="F35" s="40"/>
      <c r="G35" s="40"/>
      <c r="H35" s="38" t="s">
        <v>5</v>
      </c>
      <c r="I35" s="38" t="s">
        <v>5</v>
      </c>
      <c r="J35" s="38" t="s">
        <v>5</v>
      </c>
      <c r="K35" s="38" t="s">
        <v>5</v>
      </c>
      <c r="M35" s="37">
        <v>39.8</v>
      </c>
    </row>
    <row r="36" spans="1:13" ht="18" customHeight="1">
      <c r="A36" s="40" t="s">
        <v>120</v>
      </c>
      <c r="B36" s="40"/>
      <c r="C36" s="40"/>
      <c r="D36" s="40"/>
      <c r="E36" s="40"/>
      <c r="F36" s="40"/>
      <c r="G36" s="40"/>
      <c r="H36" s="38" t="s">
        <v>5</v>
      </c>
      <c r="I36" s="39">
        <v>1160.97</v>
      </c>
      <c r="J36" s="38" t="s">
        <v>5</v>
      </c>
      <c r="K36" s="38" t="s">
        <v>5</v>
      </c>
      <c r="M36" s="38" t="s">
        <v>5</v>
      </c>
    </row>
    <row r="37" spans="1:13" ht="12.75" customHeight="1" hidden="1">
      <c r="A37" s="27" t="s">
        <v>38</v>
      </c>
      <c r="B37" s="17" t="s">
        <v>39</v>
      </c>
      <c r="C37" s="28" t="s">
        <v>40</v>
      </c>
      <c r="D37" s="27" t="s">
        <v>41</v>
      </c>
      <c r="E37" s="17" t="s">
        <v>42</v>
      </c>
      <c r="F37" s="17" t="s">
        <v>43</v>
      </c>
      <c r="G37" s="29" t="s">
        <v>44</v>
      </c>
      <c r="H37" s="17" t="s">
        <v>45</v>
      </c>
      <c r="I37" s="17" t="s">
        <v>46</v>
      </c>
      <c r="J37" s="17" t="s">
        <v>47</v>
      </c>
      <c r="K37" s="30" t="s">
        <v>48</v>
      </c>
      <c r="L37" s="17" t="s">
        <v>49</v>
      </c>
      <c r="M37" s="30" t="s">
        <v>50</v>
      </c>
    </row>
    <row r="38" spans="1:12" ht="11.25">
      <c r="A38" s="31" t="s">
        <v>121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3" ht="71.25" customHeight="1">
      <c r="A39" s="32" t="s">
        <v>122</v>
      </c>
      <c r="B39" s="33" t="s">
        <v>53</v>
      </c>
      <c r="C39" s="34" t="s">
        <v>54</v>
      </c>
      <c r="D39" s="35" t="s">
        <v>123</v>
      </c>
      <c r="E39" s="36" t="s">
        <v>56</v>
      </c>
      <c r="F39" s="37">
        <v>776.17</v>
      </c>
      <c r="G39" s="37">
        <v>501.12</v>
      </c>
      <c r="H39" s="37">
        <v>14.95</v>
      </c>
      <c r="I39" s="37">
        <v>7.79</v>
      </c>
      <c r="J39" s="37">
        <v>4.35</v>
      </c>
      <c r="K39" s="37">
        <v>2.81</v>
      </c>
      <c r="L39" s="37">
        <v>35.79</v>
      </c>
      <c r="M39" s="37">
        <v>0.2</v>
      </c>
    </row>
    <row r="40" spans="1:13" ht="42.75">
      <c r="A40" s="32" t="s">
        <v>124</v>
      </c>
      <c r="B40" s="33" t="s">
        <v>62</v>
      </c>
      <c r="C40" s="34" t="s">
        <v>125</v>
      </c>
      <c r="D40" s="35" t="s">
        <v>126</v>
      </c>
      <c r="E40" s="37">
        <v>6800.35</v>
      </c>
      <c r="F40" s="38" t="s">
        <v>5</v>
      </c>
      <c r="G40" s="37">
        <v>6800.35</v>
      </c>
      <c r="H40" s="37">
        <v>266.98</v>
      </c>
      <c r="I40" s="38" t="s">
        <v>5</v>
      </c>
      <c r="J40" s="38" t="s">
        <v>5</v>
      </c>
      <c r="K40" s="37">
        <v>266.98</v>
      </c>
      <c r="L40" s="38" t="s">
        <v>5</v>
      </c>
      <c r="M40" s="38" t="s">
        <v>5</v>
      </c>
    </row>
    <row r="41" spans="1:13" ht="56.25">
      <c r="A41" s="32" t="s">
        <v>127</v>
      </c>
      <c r="B41" s="33" t="s">
        <v>128</v>
      </c>
      <c r="C41" s="34" t="s">
        <v>129</v>
      </c>
      <c r="D41" s="35" t="s">
        <v>130</v>
      </c>
      <c r="E41" s="37">
        <v>37.13</v>
      </c>
      <c r="F41" s="38" t="s">
        <v>5</v>
      </c>
      <c r="G41" s="37">
        <v>37.13</v>
      </c>
      <c r="H41" s="37">
        <v>445.56</v>
      </c>
      <c r="I41" s="38" t="s">
        <v>5</v>
      </c>
      <c r="J41" s="38" t="s">
        <v>5</v>
      </c>
      <c r="K41" s="37">
        <v>445.56</v>
      </c>
      <c r="L41" s="38" t="s">
        <v>5</v>
      </c>
      <c r="M41" s="38" t="s">
        <v>5</v>
      </c>
    </row>
    <row r="42" spans="1:13" ht="57.75" customHeight="1">
      <c r="A42" s="32" t="s">
        <v>131</v>
      </c>
      <c r="B42" s="33" t="s">
        <v>66</v>
      </c>
      <c r="C42" s="34" t="s">
        <v>67</v>
      </c>
      <c r="D42" s="35" t="s">
        <v>132</v>
      </c>
      <c r="E42" s="36" t="s">
        <v>69</v>
      </c>
      <c r="F42" s="37">
        <v>375.67</v>
      </c>
      <c r="G42" s="37">
        <v>93.24</v>
      </c>
      <c r="H42" s="37">
        <v>163.09</v>
      </c>
      <c r="I42" s="37">
        <v>136.83</v>
      </c>
      <c r="J42" s="37">
        <v>21.04</v>
      </c>
      <c r="K42" s="37">
        <v>5.22</v>
      </c>
      <c r="L42" s="37">
        <v>84.69</v>
      </c>
      <c r="M42" s="37">
        <v>4.74</v>
      </c>
    </row>
    <row r="43" spans="1:13" ht="26.25" customHeight="1">
      <c r="A43" s="32" t="s">
        <v>133</v>
      </c>
      <c r="B43" s="33" t="s">
        <v>134</v>
      </c>
      <c r="C43" s="34" t="s">
        <v>135</v>
      </c>
      <c r="D43" s="35" t="s">
        <v>136</v>
      </c>
      <c r="E43" s="37">
        <v>9222.08</v>
      </c>
      <c r="F43" s="38" t="s">
        <v>5</v>
      </c>
      <c r="G43" s="37">
        <v>9222.08</v>
      </c>
      <c r="H43" s="37">
        <v>18.44</v>
      </c>
      <c r="I43" s="38" t="s">
        <v>5</v>
      </c>
      <c r="J43" s="38" t="s">
        <v>5</v>
      </c>
      <c r="K43" s="37">
        <v>18.44</v>
      </c>
      <c r="L43" s="38" t="s">
        <v>5</v>
      </c>
      <c r="M43" s="38" t="s">
        <v>5</v>
      </c>
    </row>
    <row r="44" spans="1:13" ht="60" customHeight="1">
      <c r="A44" s="32" t="s">
        <v>137</v>
      </c>
      <c r="B44" s="33" t="s">
        <v>66</v>
      </c>
      <c r="C44" s="34" t="s">
        <v>138</v>
      </c>
      <c r="D44" s="35" t="s">
        <v>139</v>
      </c>
      <c r="E44" s="36" t="s">
        <v>69</v>
      </c>
      <c r="F44" s="37">
        <v>375.67</v>
      </c>
      <c r="G44" s="37">
        <v>93.24</v>
      </c>
      <c r="H44" s="37">
        <v>2.91</v>
      </c>
      <c r="I44" s="37">
        <v>2.44</v>
      </c>
      <c r="J44" s="37">
        <v>0.38</v>
      </c>
      <c r="K44" s="37">
        <v>0.09</v>
      </c>
      <c r="L44" s="37">
        <v>84.69</v>
      </c>
      <c r="M44" s="37">
        <v>0.08</v>
      </c>
    </row>
    <row r="45" spans="1:13" ht="33.75">
      <c r="A45" s="32" t="s">
        <v>140</v>
      </c>
      <c r="B45" s="33" t="s">
        <v>141</v>
      </c>
      <c r="C45" s="34" t="s">
        <v>142</v>
      </c>
      <c r="D45" s="35" t="s">
        <v>143</v>
      </c>
      <c r="E45" s="37">
        <v>50</v>
      </c>
      <c r="F45" s="38" t="s">
        <v>5</v>
      </c>
      <c r="G45" s="37">
        <v>50</v>
      </c>
      <c r="H45" s="37">
        <v>50</v>
      </c>
      <c r="I45" s="38" t="s">
        <v>5</v>
      </c>
      <c r="J45" s="38" t="s">
        <v>5</v>
      </c>
      <c r="K45" s="37">
        <v>50</v>
      </c>
      <c r="L45" s="38" t="s">
        <v>5</v>
      </c>
      <c r="M45" s="38" t="s">
        <v>5</v>
      </c>
    </row>
    <row r="46" spans="1:13" ht="71.25" customHeight="1">
      <c r="A46" s="32" t="s">
        <v>144</v>
      </c>
      <c r="B46" s="33" t="s">
        <v>53</v>
      </c>
      <c r="C46" s="34" t="s">
        <v>71</v>
      </c>
      <c r="D46" s="35" t="s">
        <v>145</v>
      </c>
      <c r="E46" s="36" t="s">
        <v>56</v>
      </c>
      <c r="F46" s="37">
        <v>776.17</v>
      </c>
      <c r="G46" s="37">
        <v>501.12</v>
      </c>
      <c r="H46" s="37">
        <v>5.44</v>
      </c>
      <c r="I46" s="37">
        <v>2.84</v>
      </c>
      <c r="J46" s="37">
        <v>1.58</v>
      </c>
      <c r="K46" s="37">
        <v>1.02</v>
      </c>
      <c r="L46" s="37">
        <v>35.79</v>
      </c>
      <c r="M46" s="37">
        <v>0.07</v>
      </c>
    </row>
    <row r="47" spans="1:13" ht="45.75" customHeight="1">
      <c r="A47" s="32" t="s">
        <v>146</v>
      </c>
      <c r="B47" s="33" t="s">
        <v>74</v>
      </c>
      <c r="C47" s="34" t="s">
        <v>75</v>
      </c>
      <c r="D47" s="35" t="s">
        <v>147</v>
      </c>
      <c r="E47" s="37">
        <v>68.12</v>
      </c>
      <c r="F47" s="38" t="s">
        <v>5</v>
      </c>
      <c r="G47" s="37">
        <v>68.12</v>
      </c>
      <c r="H47" s="37">
        <v>476.84</v>
      </c>
      <c r="I47" s="38" t="s">
        <v>5</v>
      </c>
      <c r="J47" s="38" t="s">
        <v>5</v>
      </c>
      <c r="K47" s="37">
        <v>476.84</v>
      </c>
      <c r="L47" s="38" t="s">
        <v>5</v>
      </c>
      <c r="M47" s="38" t="s">
        <v>5</v>
      </c>
    </row>
    <row r="48" spans="1:13" ht="12.75" customHeight="1" hidden="1">
      <c r="A48" s="27" t="s">
        <v>38</v>
      </c>
      <c r="B48" s="17" t="s">
        <v>39</v>
      </c>
      <c r="C48" s="28" t="s">
        <v>40</v>
      </c>
      <c r="D48" s="27" t="s">
        <v>41</v>
      </c>
      <c r="E48" s="17" t="s">
        <v>42</v>
      </c>
      <c r="F48" s="17" t="s">
        <v>43</v>
      </c>
      <c r="G48" s="29" t="s">
        <v>44</v>
      </c>
      <c r="H48" s="17" t="s">
        <v>45</v>
      </c>
      <c r="I48" s="17" t="s">
        <v>46</v>
      </c>
      <c r="J48" s="17" t="s">
        <v>47</v>
      </c>
      <c r="K48" s="30" t="s">
        <v>48</v>
      </c>
      <c r="L48" s="17" t="s">
        <v>49</v>
      </c>
      <c r="M48" s="30" t="s">
        <v>50</v>
      </c>
    </row>
    <row r="49" spans="1:13" ht="56.25">
      <c r="A49" s="32" t="s">
        <v>148</v>
      </c>
      <c r="B49" s="33" t="s">
        <v>66</v>
      </c>
      <c r="C49" s="34" t="s">
        <v>149</v>
      </c>
      <c r="D49" s="35" t="s">
        <v>150</v>
      </c>
      <c r="E49" s="36" t="s">
        <v>69</v>
      </c>
      <c r="F49" s="37">
        <v>375.67</v>
      </c>
      <c r="G49" s="37">
        <v>93.24</v>
      </c>
      <c r="H49" s="37">
        <v>59.4</v>
      </c>
      <c r="I49" s="37">
        <v>49.84</v>
      </c>
      <c r="J49" s="37">
        <v>7.66</v>
      </c>
      <c r="K49" s="37">
        <v>1.9</v>
      </c>
      <c r="L49" s="37">
        <v>84.69</v>
      </c>
      <c r="M49" s="37">
        <v>1.73</v>
      </c>
    </row>
    <row r="50" spans="1:13" ht="47.25" customHeight="1">
      <c r="A50" s="32" t="s">
        <v>151</v>
      </c>
      <c r="B50" s="33" t="s">
        <v>81</v>
      </c>
      <c r="C50" s="34" t="s">
        <v>152</v>
      </c>
      <c r="D50" s="35" t="s">
        <v>153</v>
      </c>
      <c r="E50" s="36" t="s">
        <v>84</v>
      </c>
      <c r="F50" s="36" t="s">
        <v>85</v>
      </c>
      <c r="G50" s="37">
        <v>566.37</v>
      </c>
      <c r="H50" s="37">
        <v>40.18</v>
      </c>
      <c r="I50" s="37">
        <v>7.55</v>
      </c>
      <c r="J50" s="36" t="s">
        <v>154</v>
      </c>
      <c r="K50" s="37">
        <v>31.72</v>
      </c>
      <c r="L50" s="36" t="s">
        <v>87</v>
      </c>
      <c r="M50" s="37">
        <v>0.22</v>
      </c>
    </row>
    <row r="51" spans="1:13" ht="48" customHeight="1">
      <c r="A51" s="32" t="s">
        <v>155</v>
      </c>
      <c r="B51" s="33" t="s">
        <v>89</v>
      </c>
      <c r="C51" s="34" t="s">
        <v>156</v>
      </c>
      <c r="D51" s="35" t="s">
        <v>153</v>
      </c>
      <c r="E51" s="36" t="s">
        <v>91</v>
      </c>
      <c r="F51" s="36" t="s">
        <v>92</v>
      </c>
      <c r="G51" s="37">
        <v>1944.39</v>
      </c>
      <c r="H51" s="37">
        <v>114.8</v>
      </c>
      <c r="I51" s="37">
        <v>4.44</v>
      </c>
      <c r="J51" s="36" t="s">
        <v>157</v>
      </c>
      <c r="K51" s="37">
        <v>108.89</v>
      </c>
      <c r="L51" s="36" t="s">
        <v>94</v>
      </c>
      <c r="M51" s="37">
        <v>0.16</v>
      </c>
    </row>
    <row r="53" spans="1:13" ht="21.75" customHeight="1">
      <c r="A53" s="40" t="s">
        <v>112</v>
      </c>
      <c r="B53" s="40"/>
      <c r="C53" s="40"/>
      <c r="D53" s="40"/>
      <c r="E53" s="40"/>
      <c r="F53" s="40"/>
      <c r="G53" s="40"/>
      <c r="H53" s="39">
        <v>1658.59</v>
      </c>
      <c r="I53" s="37">
        <v>211.73</v>
      </c>
      <c r="J53" s="36" t="s">
        <v>158</v>
      </c>
      <c r="K53" s="39">
        <v>1409.47</v>
      </c>
      <c r="M53" s="37">
        <v>7.2</v>
      </c>
    </row>
    <row r="54" spans="1:13" ht="13.5" customHeight="1">
      <c r="A54" s="40" t="s">
        <v>159</v>
      </c>
      <c r="B54" s="40"/>
      <c r="C54" s="40"/>
      <c r="D54" s="40"/>
      <c r="E54" s="40"/>
      <c r="F54" s="40"/>
      <c r="G54" s="40"/>
      <c r="H54" s="37">
        <v>240.89</v>
      </c>
      <c r="I54" s="38" t="s">
        <v>5</v>
      </c>
      <c r="J54" s="38" t="s">
        <v>5</v>
      </c>
      <c r="K54" s="38" t="s">
        <v>5</v>
      </c>
      <c r="M54" s="38" t="s">
        <v>5</v>
      </c>
    </row>
    <row r="55" spans="1:13" ht="21.75" customHeight="1">
      <c r="A55" s="40" t="s">
        <v>116</v>
      </c>
      <c r="B55" s="40"/>
      <c r="C55" s="40"/>
      <c r="D55" s="40"/>
      <c r="E55" s="40"/>
      <c r="F55" s="40"/>
      <c r="G55" s="40"/>
      <c r="H55" s="39">
        <v>1899.48</v>
      </c>
      <c r="I55" s="37">
        <v>211.73</v>
      </c>
      <c r="J55" s="36" t="s">
        <v>158</v>
      </c>
      <c r="K55" s="39">
        <v>1409.47</v>
      </c>
      <c r="M55" s="37">
        <v>7.2</v>
      </c>
    </row>
    <row r="56" spans="1:13" ht="17.25" customHeight="1">
      <c r="A56" s="40" t="s">
        <v>160</v>
      </c>
      <c r="B56" s="40"/>
      <c r="C56" s="40"/>
      <c r="D56" s="40"/>
      <c r="E56" s="40"/>
      <c r="F56" s="40"/>
      <c r="G56" s="40"/>
      <c r="H56" s="37">
        <v>149.83</v>
      </c>
      <c r="I56" s="38" t="s">
        <v>5</v>
      </c>
      <c r="J56" s="38" t="s">
        <v>5</v>
      </c>
      <c r="K56" s="38" t="s">
        <v>5</v>
      </c>
      <c r="M56" s="38" t="s">
        <v>5</v>
      </c>
    </row>
    <row r="57" spans="1:13" ht="21.75" customHeight="1">
      <c r="A57" s="40" t="s">
        <v>118</v>
      </c>
      <c r="B57" s="40"/>
      <c r="C57" s="40"/>
      <c r="D57" s="40"/>
      <c r="E57" s="40"/>
      <c r="F57" s="40"/>
      <c r="G57" s="40"/>
      <c r="H57" s="39">
        <v>2049.31</v>
      </c>
      <c r="I57" s="37">
        <v>211.73</v>
      </c>
      <c r="J57" s="36" t="s">
        <v>158</v>
      </c>
      <c r="K57" s="39">
        <v>1409.47</v>
      </c>
      <c r="M57" s="37">
        <v>7.2</v>
      </c>
    </row>
    <row r="58" spans="1:13" ht="11.25" customHeight="1">
      <c r="A58" s="40" t="s">
        <v>119</v>
      </c>
      <c r="B58" s="40"/>
      <c r="C58" s="40"/>
      <c r="D58" s="40"/>
      <c r="E58" s="40"/>
      <c r="F58" s="40"/>
      <c r="G58" s="40"/>
      <c r="H58" s="38" t="s">
        <v>5</v>
      </c>
      <c r="I58" s="38" t="s">
        <v>5</v>
      </c>
      <c r="J58" s="38" t="s">
        <v>5</v>
      </c>
      <c r="K58" s="38" t="s">
        <v>5</v>
      </c>
      <c r="M58" s="37">
        <v>7.2</v>
      </c>
    </row>
    <row r="59" spans="1:13" ht="11.25" customHeight="1">
      <c r="A59" s="40" t="s">
        <v>120</v>
      </c>
      <c r="B59" s="40"/>
      <c r="C59" s="40"/>
      <c r="D59" s="40"/>
      <c r="E59" s="40"/>
      <c r="F59" s="40"/>
      <c r="G59" s="40"/>
      <c r="H59" s="38" t="s">
        <v>5</v>
      </c>
      <c r="I59" s="37">
        <v>211.77</v>
      </c>
      <c r="J59" s="38" t="s">
        <v>5</v>
      </c>
      <c r="K59" s="38" t="s">
        <v>5</v>
      </c>
      <c r="M59" s="38" t="s">
        <v>5</v>
      </c>
    </row>
    <row r="60" spans="2:13" ht="12">
      <c r="B60" s="33"/>
      <c r="C60" s="33"/>
      <c r="F60" s="42"/>
      <c r="J60" s="38"/>
      <c r="M60" s="38"/>
    </row>
    <row r="61" spans="1:13" ht="11.25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13" ht="21.75" customHeight="1">
      <c r="A62" s="40" t="s">
        <v>161</v>
      </c>
      <c r="B62" s="40"/>
      <c r="C62" s="40"/>
      <c r="D62" s="40"/>
      <c r="E62" s="40"/>
      <c r="F62" s="40"/>
      <c r="G62" s="40"/>
      <c r="H62" s="39">
        <v>9595.65</v>
      </c>
      <c r="I62" s="39">
        <v>1371.64</v>
      </c>
      <c r="J62" s="36" t="s">
        <v>162</v>
      </c>
      <c r="K62" s="39">
        <v>7994.25</v>
      </c>
      <c r="M62" s="36" t="s">
        <v>163</v>
      </c>
    </row>
    <row r="63" spans="1:13" ht="11.25" customHeight="1">
      <c r="A63" s="40" t="s">
        <v>164</v>
      </c>
      <c r="B63" s="40"/>
      <c r="C63" s="40"/>
      <c r="D63" s="40"/>
      <c r="E63" s="40"/>
      <c r="F63" s="40"/>
      <c r="G63" s="40"/>
      <c r="H63" s="39">
        <v>1581.8</v>
      </c>
      <c r="I63" s="38" t="s">
        <v>5</v>
      </c>
      <c r="J63" s="38" t="s">
        <v>5</v>
      </c>
      <c r="K63" s="38" t="s">
        <v>5</v>
      </c>
      <c r="M63" s="38" t="s">
        <v>5</v>
      </c>
    </row>
    <row r="64" spans="1:13" ht="11.25" customHeight="1">
      <c r="A64" s="40" t="s">
        <v>165</v>
      </c>
      <c r="B64" s="40"/>
      <c r="C64" s="40"/>
      <c r="D64" s="40"/>
      <c r="E64" s="40"/>
      <c r="F64" s="40"/>
      <c r="G64" s="40"/>
      <c r="H64" s="37">
        <v>976.26</v>
      </c>
      <c r="I64" s="38" t="s">
        <v>5</v>
      </c>
      <c r="J64" s="38" t="s">
        <v>5</v>
      </c>
      <c r="K64" s="38" t="s">
        <v>5</v>
      </c>
      <c r="M64" s="38" t="s">
        <v>5</v>
      </c>
    </row>
    <row r="65" spans="1:13" ht="21.75" customHeight="1">
      <c r="A65" s="40" t="s">
        <v>13</v>
      </c>
      <c r="B65" s="40"/>
      <c r="C65" s="40"/>
      <c r="D65" s="40"/>
      <c r="E65" s="40"/>
      <c r="F65" s="40"/>
      <c r="G65" s="40"/>
      <c r="H65" s="39">
        <v>12153.71</v>
      </c>
      <c r="I65" s="39">
        <v>1371.64</v>
      </c>
      <c r="J65" s="36" t="s">
        <v>162</v>
      </c>
      <c r="K65" s="39">
        <v>7994.25</v>
      </c>
      <c r="M65" s="36" t="s">
        <v>163</v>
      </c>
    </row>
    <row r="66" spans="1:13" ht="21.75" customHeight="1">
      <c r="A66" s="40" t="s">
        <v>166</v>
      </c>
      <c r="B66" s="40"/>
      <c r="C66" s="40"/>
      <c r="D66" s="40"/>
      <c r="E66" s="40"/>
      <c r="F66" s="40"/>
      <c r="G66" s="40"/>
      <c r="H66" s="39">
        <v>11912.68</v>
      </c>
      <c r="I66" s="39">
        <v>1306.81</v>
      </c>
      <c r="J66" s="36" t="s">
        <v>167</v>
      </c>
      <c r="K66" s="39">
        <v>7970.9</v>
      </c>
      <c r="M66" s="36" t="s">
        <v>168</v>
      </c>
    </row>
    <row r="67" spans="1:13" ht="11.25" customHeight="1">
      <c r="A67" s="40" t="s">
        <v>169</v>
      </c>
      <c r="B67" s="40"/>
      <c r="C67" s="40"/>
      <c r="D67" s="40"/>
      <c r="E67" s="40"/>
      <c r="F67" s="40"/>
      <c r="G67" s="40"/>
      <c r="H67" s="37">
        <v>241.03</v>
      </c>
      <c r="I67" s="37">
        <v>64.83</v>
      </c>
      <c r="J67" s="37">
        <v>36.16</v>
      </c>
      <c r="K67" s="37">
        <v>23.35</v>
      </c>
      <c r="M67" s="37">
        <v>1.66</v>
      </c>
    </row>
    <row r="68" spans="1:13" ht="11.25" customHeight="1">
      <c r="A68" s="40" t="s">
        <v>170</v>
      </c>
      <c r="B68" s="40"/>
      <c r="C68" s="40"/>
      <c r="D68" s="40"/>
      <c r="E68" s="40"/>
      <c r="F68" s="40"/>
      <c r="G68" s="40"/>
      <c r="H68" s="38" t="s">
        <v>5</v>
      </c>
      <c r="I68" s="38" t="s">
        <v>5</v>
      </c>
      <c r="J68" s="38" t="s">
        <v>5</v>
      </c>
      <c r="K68" s="38" t="s">
        <v>5</v>
      </c>
      <c r="M68" s="37">
        <v>47</v>
      </c>
    </row>
    <row r="69" spans="1:13" ht="11.25" customHeight="1">
      <c r="A69" s="40" t="s">
        <v>171</v>
      </c>
      <c r="B69" s="40"/>
      <c r="C69" s="40"/>
      <c r="D69" s="40"/>
      <c r="E69" s="40"/>
      <c r="F69" s="40"/>
      <c r="G69" s="40"/>
      <c r="H69" s="38" t="s">
        <v>5</v>
      </c>
      <c r="I69" s="39">
        <v>1372.74</v>
      </c>
      <c r="J69" s="38" t="s">
        <v>5</v>
      </c>
      <c r="K69" s="38" t="s">
        <v>5</v>
      </c>
      <c r="M69" s="38" t="s">
        <v>5</v>
      </c>
    </row>
    <row r="70" spans="1:13" ht="11.25">
      <c r="A70" s="45" t="s">
        <v>172</v>
      </c>
      <c r="B70" s="45"/>
      <c r="C70" s="45"/>
      <c r="D70" s="45"/>
      <c r="E70" s="45"/>
      <c r="F70" s="45"/>
      <c r="G70" s="45"/>
      <c r="H70" s="1">
        <f>H65*3.9</f>
        <v>47399.469</v>
      </c>
      <c r="J70" s="38"/>
      <c r="M70" s="38"/>
    </row>
    <row r="71" spans="1:8" ht="11.25">
      <c r="A71" s="45" t="s">
        <v>173</v>
      </c>
      <c r="B71" s="45"/>
      <c r="C71" s="45"/>
      <c r="D71" s="45"/>
      <c r="E71" s="45"/>
      <c r="F71" s="45"/>
      <c r="G71" s="45"/>
      <c r="H71" s="1">
        <f>H70*18%</f>
        <v>8531.904419999999</v>
      </c>
    </row>
    <row r="72" spans="1:8" ht="11.25">
      <c r="A72" s="45" t="s">
        <v>174</v>
      </c>
      <c r="B72" s="45"/>
      <c r="C72" s="45"/>
      <c r="D72" s="45"/>
      <c r="E72" s="45"/>
      <c r="F72" s="45"/>
      <c r="G72" s="45"/>
      <c r="H72" s="1">
        <f>H70+H71</f>
        <v>55931.373419999996</v>
      </c>
    </row>
    <row r="76" spans="1:7" ht="10.5">
      <c r="A76" s="45"/>
      <c r="B76" s="45"/>
      <c r="C76" s="45"/>
      <c r="D76" s="45"/>
      <c r="E76" s="45"/>
      <c r="F76" s="45"/>
      <c r="G76" s="45"/>
    </row>
    <row r="77" spans="1:7" ht="10.5">
      <c r="A77" s="46"/>
      <c r="B77" s="46"/>
      <c r="C77" s="46"/>
      <c r="D77" s="46"/>
      <c r="E77" s="46"/>
      <c r="F77" s="46"/>
      <c r="G77" s="46"/>
    </row>
    <row r="78" spans="1:7" ht="10.5">
      <c r="A78" s="45"/>
      <c r="B78" s="45"/>
      <c r="C78" s="45"/>
      <c r="D78" s="45"/>
      <c r="E78" s="45"/>
      <c r="F78" s="45"/>
      <c r="G78" s="45"/>
    </row>
    <row r="79" ht="10.5"/>
  </sheetData>
  <sheetProtection selectLockedCells="1" selectUnlockedCells="1"/>
  <mergeCells count="44">
    <mergeCell ref="J1:M1"/>
    <mergeCell ref="J2:M2"/>
    <mergeCell ref="A3:M3"/>
    <mergeCell ref="A4:M4"/>
    <mergeCell ref="A5:M5"/>
    <mergeCell ref="I7:K7"/>
    <mergeCell ref="E8:G8"/>
    <mergeCell ref="H8:K8"/>
    <mergeCell ref="L8:M8"/>
    <mergeCell ref="L9:M9"/>
    <mergeCell ref="L10:M10"/>
    <mergeCell ref="L11:M11"/>
    <mergeCell ref="L12:M12"/>
    <mergeCell ref="A16:L16"/>
    <mergeCell ref="A30:G30"/>
    <mergeCell ref="A31:G31"/>
    <mergeCell ref="A32:G32"/>
    <mergeCell ref="A33:G33"/>
    <mergeCell ref="A34:G34"/>
    <mergeCell ref="A35:G35"/>
    <mergeCell ref="A36:G36"/>
    <mergeCell ref="A38:L38"/>
    <mergeCell ref="A53:G53"/>
    <mergeCell ref="A54:G54"/>
    <mergeCell ref="A55:G55"/>
    <mergeCell ref="A56:G56"/>
    <mergeCell ref="A57:G57"/>
    <mergeCell ref="A58:G58"/>
    <mergeCell ref="A59:G59"/>
    <mergeCell ref="B61:C61"/>
    <mergeCell ref="A62:G62"/>
    <mergeCell ref="A63:G63"/>
    <mergeCell ref="A64:G64"/>
    <mergeCell ref="A65:G65"/>
    <mergeCell ref="A66:G66"/>
    <mergeCell ref="A67:G67"/>
    <mergeCell ref="A68:G68"/>
    <mergeCell ref="A69:G69"/>
    <mergeCell ref="A70:G70"/>
    <mergeCell ref="A71:G71"/>
    <mergeCell ref="A72:G72"/>
    <mergeCell ref="A76:G76"/>
    <mergeCell ref="A77:G77"/>
    <mergeCell ref="A78:G78"/>
  </mergeCells>
  <printOptions/>
  <pageMargins left="0.2076388888888889" right="0" top="0.2375" bottom="0.288194444444444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2012-04-10T08:23:28Z</cp:lastPrinted>
  <dcterms:modified xsi:type="dcterms:W3CDTF">2012-04-11T06:23:07Z</dcterms:modified>
  <cp:category/>
  <cp:version/>
  <cp:contentType/>
  <cp:contentStatus/>
  <cp:revision>5</cp:revision>
</cp:coreProperties>
</file>